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stricted\Cafe\The Meeting Place TMP\Menu\"/>
    </mc:Choice>
  </mc:AlternateContent>
  <xr:revisionPtr revIDLastSave="0" documentId="8_{5B4B08A0-4CEF-4DB7-AE59-E6A229073906}" xr6:coauthVersionLast="47" xr6:coauthVersionMax="47" xr10:uidLastSave="{00000000-0000-0000-0000-000000000000}"/>
  <bookViews>
    <workbookView xWindow="-120" yWindow="-120" windowWidth="29040" windowHeight="15840" activeTab="2" xr2:uid="{8F2ACC9E-CAD8-4CAA-ABCA-FAAD7F475B65}"/>
  </bookViews>
  <sheets>
    <sheet name="Catering Menu" sheetId="3" r:id="rId1"/>
    <sheet name="New Customer Form" sheetId="2" r:id="rId2"/>
    <sheet name="Order Form" sheetId="1" r:id="rId3"/>
  </sheets>
  <definedNames>
    <definedName name="_xlnm.Print_Area" localSheetId="2">'Order Form'!$A$1:$H$43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18" i="1"/>
  <c r="H18" i="1" s="1"/>
  <c r="G19" i="1"/>
  <c r="H19" i="1" s="1"/>
  <c r="H40" i="1" l="1"/>
  <c r="H42" i="1"/>
  <c r="H41" i="1" s="1"/>
</calcChain>
</file>

<file path=xl/sharedStrings.xml><?xml version="1.0" encoding="utf-8"?>
<sst xmlns="http://schemas.openxmlformats.org/spreadsheetml/2006/main" count="59" uniqueCount="56">
  <si>
    <t>Date</t>
  </si>
  <si>
    <r>
      <rPr>
        <b/>
        <sz val="11"/>
        <color theme="1"/>
        <rFont val="Calibri"/>
        <family val="2"/>
        <scheme val="minor"/>
      </rPr>
      <t>BSB:</t>
    </r>
    <r>
      <rPr>
        <sz val="11"/>
        <color theme="1"/>
        <rFont val="Calibri"/>
        <family val="2"/>
        <scheme val="minor"/>
      </rPr>
      <t xml:space="preserve"> 015-901</t>
    </r>
  </si>
  <si>
    <t xml:space="preserve">Customer Name </t>
  </si>
  <si>
    <t xml:space="preserve">New Customer </t>
  </si>
  <si>
    <t>Invoice Requested By</t>
  </si>
  <si>
    <t>Customer Contact</t>
  </si>
  <si>
    <t xml:space="preserve">Monday </t>
  </si>
  <si>
    <t>Tuesday</t>
  </si>
  <si>
    <t>Wednesday</t>
  </si>
  <si>
    <t>Thursday</t>
  </si>
  <si>
    <t>Friday</t>
  </si>
  <si>
    <t xml:space="preserve">Quantity </t>
  </si>
  <si>
    <t xml:space="preserve">Total </t>
  </si>
  <si>
    <t xml:space="preserve">Description </t>
  </si>
  <si>
    <t xml:space="preserve">Date </t>
  </si>
  <si>
    <t>Accounts Contact</t>
  </si>
  <si>
    <t xml:space="preserve">ABN </t>
  </si>
  <si>
    <t xml:space="preserve">Address </t>
  </si>
  <si>
    <t xml:space="preserve">Phone Number </t>
  </si>
  <si>
    <t xml:space="preserve">Email </t>
  </si>
  <si>
    <t>Completed  by</t>
  </si>
  <si>
    <t>Total</t>
  </si>
  <si>
    <t>New Customer Details</t>
  </si>
  <si>
    <r>
      <rPr>
        <b/>
        <sz val="11"/>
        <color theme="1"/>
        <rFont val="Calibri"/>
        <family val="2"/>
        <scheme val="minor"/>
      </rPr>
      <t>Account Number:</t>
    </r>
    <r>
      <rPr>
        <sz val="11"/>
        <color theme="1"/>
        <rFont val="Calibri"/>
        <family val="2"/>
        <scheme val="minor"/>
      </rPr>
      <t xml:space="preserve">  428023676</t>
    </r>
  </si>
  <si>
    <t>Account Details</t>
  </si>
  <si>
    <r>
      <rPr>
        <b/>
        <sz val="11"/>
        <color theme="1"/>
        <rFont val="Calibri"/>
        <family val="2"/>
        <scheme val="minor"/>
      </rPr>
      <t>Account Name:</t>
    </r>
    <r>
      <rPr>
        <sz val="11"/>
        <color theme="1"/>
        <rFont val="Calibri"/>
        <family val="2"/>
        <scheme val="minor"/>
      </rPr>
      <t xml:space="preserve"> Top End Group Training Pty Ltd</t>
    </r>
  </si>
  <si>
    <t>Catering Quote/Invoice Request</t>
  </si>
  <si>
    <t>Order Details</t>
  </si>
  <si>
    <t>Item Name</t>
  </si>
  <si>
    <t>Cost</t>
  </si>
  <si>
    <t>Dessert Platter (serves 8-10)</t>
  </si>
  <si>
    <t>Seasonal Fruits Platter (serves 6-8)</t>
  </si>
  <si>
    <t>Hot Platter - Lrg (serves 8-10)</t>
  </si>
  <si>
    <t>Hot Platter - Sml (serves 4-6)</t>
  </si>
  <si>
    <t>Mixed Sandwich Platter - Lrg (serves 6-8)</t>
  </si>
  <si>
    <t>Mixed Sandwich Platter - Sml (serves 3-4)</t>
  </si>
  <si>
    <t>Delivery</t>
  </si>
  <si>
    <t>Day</t>
  </si>
  <si>
    <t xml:space="preserve">Delivery Charge = </t>
  </si>
  <si>
    <t>Once quote has been accepted the quote generate an invoice which will be emailed to your nominated email address</t>
  </si>
  <si>
    <t>Yes</t>
  </si>
  <si>
    <t>No</t>
  </si>
  <si>
    <t xml:space="preserve">Delivery (Yes/No)
</t>
  </si>
  <si>
    <t xml:space="preserve">Price Per Unit (GST Inc.) </t>
  </si>
  <si>
    <t xml:space="preserve">Total Excl.GST </t>
  </si>
  <si>
    <t>GST 10%</t>
  </si>
  <si>
    <t>Pickup/delivery time</t>
  </si>
  <si>
    <t>Morning tea - per person</t>
  </si>
  <si>
    <t>Charcuterie Platter - Sml (serves 4-6)</t>
  </si>
  <si>
    <t>Charcuterie Platter - Lrg (serves 8-10)</t>
  </si>
  <si>
    <t>** If YES please complete New Customer Form tab below</t>
  </si>
  <si>
    <r>
      <rPr>
        <sz val="11"/>
        <color theme="1"/>
        <rFont val="Calibri"/>
        <family val="2"/>
        <scheme val="minor"/>
      </rPr>
      <t xml:space="preserve">Once quote accepted, TMP staff to email order form to: </t>
    </r>
    <r>
      <rPr>
        <u/>
        <sz val="11"/>
        <color theme="10"/>
        <rFont val="Calibri"/>
        <family val="2"/>
        <scheme val="minor"/>
      </rPr>
      <t>accounts@gtntgroup.com.au</t>
    </r>
  </si>
  <si>
    <t>Email order form to:</t>
  </si>
  <si>
    <t>themeetingplace@gtntgroup.com.au</t>
  </si>
  <si>
    <t>A staff member from TMP will respond to confirm order has been accepted</t>
  </si>
  <si>
    <t>$15.00 Inc. GST per delivery. Example: If requiring a morning and an afternoon delivery please select only 2 "yes" deliveries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</si>
</sst>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Elephant"/>
      <family val="1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4" borderId="0" xfId="1" applyNumberFormat="1" applyFon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4" fillId="4" borderId="1" xfId="2" applyFill="1" applyBorder="1" applyAlignment="1">
      <alignment vertical="center"/>
    </xf>
    <xf numFmtId="14" fontId="0" fillId="4" borderId="1" xfId="0" applyNumberFormat="1" applyFill="1" applyBorder="1" applyProtection="1">
      <protection locked="0"/>
    </xf>
    <xf numFmtId="43" fontId="0" fillId="4" borderId="1" xfId="1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164" fontId="6" fillId="3" borderId="3" xfId="1" applyNumberFormat="1" applyFont="1" applyFill="1" applyBorder="1" applyAlignment="1" applyProtection="1">
      <alignment horizontal="center" vertical="center"/>
      <protection locked="0"/>
    </xf>
    <xf numFmtId="164" fontId="0" fillId="0" borderId="0" xfId="3" applyFont="1"/>
    <xf numFmtId="164" fontId="0" fillId="5" borderId="5" xfId="0" applyNumberFormat="1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 applyProtection="1">
      <alignment horizontal="center" vertical="center" wrapText="1"/>
      <protection locked="0"/>
    </xf>
    <xf numFmtId="164" fontId="2" fillId="5" borderId="11" xfId="1" applyNumberFormat="1" applyFont="1" applyFill="1" applyBorder="1" applyAlignment="1" applyProtection="1">
      <alignment horizontal="center"/>
      <protection locked="0"/>
    </xf>
    <xf numFmtId="164" fontId="2" fillId="5" borderId="12" xfId="1" applyNumberFormat="1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>
      <alignment horizontal="right"/>
    </xf>
    <xf numFmtId="0" fontId="0" fillId="4" borderId="15" xfId="0" applyFill="1" applyBorder="1"/>
    <xf numFmtId="0" fontId="3" fillId="4" borderId="1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17" xfId="0" applyFill="1" applyBorder="1"/>
    <xf numFmtId="0" fontId="0" fillId="4" borderId="16" xfId="0" applyFill="1" applyBorder="1"/>
    <xf numFmtId="0" fontId="0" fillId="4" borderId="0" xfId="0" applyFill="1"/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5" borderId="18" xfId="0" applyFont="1" applyFill="1" applyBorder="1" applyAlignment="1" applyProtection="1">
      <alignment horizontal="right"/>
      <protection locked="0"/>
    </xf>
    <xf numFmtId="43" fontId="5" fillId="6" borderId="0" xfId="1" applyFont="1" applyFill="1" applyBorder="1" applyProtection="1">
      <protection locked="0"/>
    </xf>
    <xf numFmtId="43" fontId="0" fillId="6" borderId="0" xfId="1" applyFont="1" applyFill="1" applyBorder="1" applyProtection="1">
      <protection locked="0"/>
    </xf>
    <xf numFmtId="0" fontId="0" fillId="6" borderId="0" xfId="0" applyFill="1"/>
    <xf numFmtId="43" fontId="2" fillId="5" borderId="18" xfId="1" applyFont="1" applyFill="1" applyBorder="1" applyAlignment="1" applyProtection="1">
      <alignment horizontal="left"/>
      <protection locked="0"/>
    </xf>
    <xf numFmtId="0" fontId="0" fillId="4" borderId="16" xfId="0" applyFill="1" applyBorder="1" applyProtection="1">
      <protection locked="0"/>
    </xf>
    <xf numFmtId="164" fontId="0" fillId="4" borderId="0" xfId="0" applyNumberFormat="1" applyFill="1" applyProtection="1">
      <protection locked="0"/>
    </xf>
    <xf numFmtId="164" fontId="2" fillId="5" borderId="22" xfId="1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 vertical="top"/>
      <protection locked="0"/>
    </xf>
    <xf numFmtId="15" fontId="2" fillId="4" borderId="0" xfId="0" applyNumberFormat="1" applyFont="1" applyFill="1" applyAlignment="1">
      <alignment vertical="top"/>
    </xf>
    <xf numFmtId="15" fontId="0" fillId="4" borderId="0" xfId="0" applyNumberFormat="1" applyFill="1" applyAlignment="1">
      <alignment horizontal="right" vertical="top"/>
    </xf>
    <xf numFmtId="0" fontId="0" fillId="4" borderId="0" xfId="0" applyFill="1" applyAlignment="1">
      <alignment vertical="center" wrapText="1"/>
    </xf>
    <xf numFmtId="1" fontId="0" fillId="4" borderId="0" xfId="0" applyNumberFormat="1" applyFill="1" applyAlignment="1" applyProtection="1">
      <alignment horizontal="center"/>
      <protection locked="0"/>
    </xf>
    <xf numFmtId="0" fontId="0" fillId="5" borderId="25" xfId="0" applyFill="1" applyBorder="1"/>
    <xf numFmtId="0" fontId="0" fillId="0" borderId="16" xfId="0" applyBorder="1"/>
    <xf numFmtId="15" fontId="0" fillId="4" borderId="0" xfId="0" applyNumberFormat="1" applyFill="1" applyAlignment="1">
      <alignment vertical="top"/>
    </xf>
    <xf numFmtId="0" fontId="0" fillId="5" borderId="17" xfId="0" applyFill="1" applyBorder="1"/>
    <xf numFmtId="164" fontId="0" fillId="5" borderId="17" xfId="3" applyFont="1" applyFill="1" applyBorder="1"/>
    <xf numFmtId="0" fontId="0" fillId="4" borderId="26" xfId="0" applyFill="1" applyBorder="1"/>
    <xf numFmtId="0" fontId="0" fillId="4" borderId="27" xfId="0" applyFill="1" applyBorder="1"/>
    <xf numFmtId="0" fontId="6" fillId="4" borderId="27" xfId="0" applyFont="1" applyFill="1" applyBorder="1"/>
    <xf numFmtId="0" fontId="2" fillId="5" borderId="10" xfId="0" applyFont="1" applyFill="1" applyBorder="1" applyAlignment="1" applyProtection="1">
      <alignment horizontal="right"/>
      <protection locked="0"/>
    </xf>
    <xf numFmtId="164" fontId="2" fillId="5" borderId="20" xfId="3" applyFont="1" applyFill="1" applyBorder="1" applyProtection="1">
      <protection locked="0"/>
    </xf>
    <xf numFmtId="0" fontId="4" fillId="4" borderId="0" xfId="2" applyFill="1" applyBorder="1"/>
    <xf numFmtId="0" fontId="2" fillId="4" borderId="16" xfId="0" applyFont="1" applyFill="1" applyBorder="1" applyAlignment="1" applyProtection="1">
      <alignment horizontal="right"/>
      <protection locked="0"/>
    </xf>
    <xf numFmtId="0" fontId="0" fillId="4" borderId="0" xfId="0" applyFill="1" applyAlignment="1" applyProtection="1">
      <alignment horizontal="center"/>
      <protection locked="0"/>
    </xf>
    <xf numFmtId="43" fontId="0" fillId="4" borderId="0" xfId="1" applyFont="1" applyFill="1" applyBorder="1" applyProtection="1">
      <protection locked="0"/>
    </xf>
    <xf numFmtId="0" fontId="0" fillId="4" borderId="28" xfId="0" applyFill="1" applyBorder="1"/>
    <xf numFmtId="0" fontId="2" fillId="7" borderId="1" xfId="0" applyFont="1" applyFill="1" applyBorder="1" applyAlignment="1" applyProtection="1">
      <alignment horizontal="right"/>
      <protection locked="0"/>
    </xf>
    <xf numFmtId="0" fontId="2" fillId="7" borderId="1" xfId="0" applyFont="1" applyFill="1" applyBorder="1" applyAlignment="1">
      <alignment horizontal="right"/>
    </xf>
    <xf numFmtId="43" fontId="2" fillId="7" borderId="1" xfId="1" applyFont="1" applyFill="1" applyBorder="1" applyAlignment="1" applyProtection="1">
      <alignment horizontal="right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Alignment="1">
      <alignment horizontal="right"/>
    </xf>
    <xf numFmtId="49" fontId="0" fillId="4" borderId="1" xfId="0" applyNumberFormat="1" applyFill="1" applyBorder="1" applyAlignment="1" applyProtection="1">
      <alignment horizontal="left" vertical="top"/>
      <protection locked="0"/>
    </xf>
    <xf numFmtId="49" fontId="0" fillId="4" borderId="0" xfId="0" applyNumberFormat="1" applyFill="1" applyAlignment="1" applyProtection="1">
      <alignment horizontal="left" vertical="top"/>
      <protection locked="0"/>
    </xf>
    <xf numFmtId="49" fontId="0" fillId="4" borderId="1" xfId="1" applyNumberFormat="1" applyFont="1" applyFill="1" applyBorder="1" applyAlignment="1" applyProtection="1">
      <alignment horizontal="left" vertical="top"/>
      <protection locked="0"/>
    </xf>
    <xf numFmtId="49" fontId="0" fillId="4" borderId="0" xfId="0" applyNumberFormat="1" applyFill="1" applyAlignment="1">
      <alignment horizontal="left" vertical="top"/>
    </xf>
    <xf numFmtId="49" fontId="0" fillId="4" borderId="5" xfId="0" applyNumberFormat="1" applyFill="1" applyBorder="1" applyAlignment="1">
      <alignment horizontal="left" vertical="top"/>
    </xf>
    <xf numFmtId="49" fontId="0" fillId="4" borderId="5" xfId="0" applyNumberFormat="1" applyFill="1" applyBorder="1" applyAlignment="1">
      <alignment horizontal="left" vertical="top" wrapText="1"/>
    </xf>
    <xf numFmtId="49" fontId="0" fillId="4" borderId="5" xfId="0" applyNumberFormat="1" applyFill="1" applyBorder="1" applyAlignment="1" applyProtection="1">
      <alignment horizontal="left" vertical="top"/>
      <protection locked="0"/>
    </xf>
    <xf numFmtId="49" fontId="0" fillId="4" borderId="1" xfId="0" applyNumberForma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4" fillId="4" borderId="16" xfId="2" applyFill="1" applyBorder="1" applyAlignment="1">
      <alignment horizontal="center"/>
    </xf>
    <xf numFmtId="0" fontId="4" fillId="4" borderId="0" xfId="2" applyFill="1" applyBorder="1" applyAlignment="1">
      <alignment horizontal="center"/>
    </xf>
    <xf numFmtId="49" fontId="0" fillId="4" borderId="1" xfId="0" applyNumberFormat="1" applyFill="1" applyBorder="1" applyAlignment="1" applyProtection="1">
      <alignment horizontal="left" vertical="top"/>
      <protection locked="0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4" borderId="24" xfId="0" applyFont="1" applyFill="1" applyBorder="1" applyAlignment="1" applyProtection="1">
      <alignment horizontal="center" vertical="top"/>
      <protection locked="0"/>
    </xf>
    <xf numFmtId="0" fontId="2" fillId="4" borderId="21" xfId="0" applyFont="1" applyFill="1" applyBorder="1" applyAlignment="1" applyProtection="1">
      <alignment horizontal="center" vertical="top"/>
      <protection locked="0"/>
    </xf>
    <xf numFmtId="0" fontId="2" fillId="4" borderId="23" xfId="0" applyFont="1" applyFill="1" applyBorder="1" applyAlignment="1" applyProtection="1">
      <alignment horizontal="center" vertical="top"/>
      <protection locked="0"/>
    </xf>
    <xf numFmtId="49" fontId="0" fillId="4" borderId="2" xfId="0" applyNumberFormat="1" applyFill="1" applyBorder="1" applyAlignment="1">
      <alignment horizontal="left" vertical="top"/>
    </xf>
    <xf numFmtId="49" fontId="0" fillId="4" borderId="8" xfId="0" applyNumberFormat="1" applyFill="1" applyBorder="1" applyAlignment="1">
      <alignment horizontal="left" vertical="top"/>
    </xf>
    <xf numFmtId="49" fontId="0" fillId="4" borderId="5" xfId="0" applyNumberFormat="1" applyFill="1" applyBorder="1" applyAlignment="1">
      <alignment horizontal="left" vertical="top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4" fillId="4" borderId="27" xfId="2" applyFill="1" applyBorder="1"/>
    <xf numFmtId="0" fontId="0" fillId="6" borderId="0" xfId="0" applyFill="1" applyBorder="1"/>
    <xf numFmtId="0" fontId="4" fillId="6" borderId="0" xfId="2" applyFill="1" applyBorder="1"/>
    <xf numFmtId="0" fontId="6" fillId="6" borderId="0" xfId="0" applyFont="1" applyFill="1"/>
    <xf numFmtId="0" fontId="2" fillId="6" borderId="0" xfId="0" applyFont="1" applyFill="1" applyBorder="1"/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0</xdr:rowOff>
    </xdr:from>
    <xdr:to>
      <xdr:col>5</xdr:col>
      <xdr:colOff>673885</xdr:colOff>
      <xdr:row>4</xdr:row>
      <xdr:rowOff>228599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C38AD5-1127-464F-9181-3D27DCA9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0"/>
          <a:ext cx="1893085" cy="990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0</xdr:rowOff>
    </xdr:from>
    <xdr:to>
      <xdr:col>7</xdr:col>
      <xdr:colOff>711352</xdr:colOff>
      <xdr:row>4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E090D-3E74-47D5-8E8E-1F8C1E64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1844827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hemeetingplace@gtntgroup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79B3-F798-47E6-99F0-2BB4186CD653}">
  <dimension ref="A1:B15"/>
  <sheetViews>
    <sheetView workbookViewId="0">
      <selection activeCell="A8" sqref="A8"/>
    </sheetView>
  </sheetViews>
  <sheetFormatPr defaultRowHeight="15" x14ac:dyDescent="0.25"/>
  <cols>
    <col min="1" max="1" width="36.5703125" bestFit="1" customWidth="1"/>
  </cols>
  <sheetData>
    <row r="1" spans="1:2" x14ac:dyDescent="0.25">
      <c r="A1" s="1" t="s">
        <v>28</v>
      </c>
      <c r="B1" s="1" t="s">
        <v>29</v>
      </c>
    </row>
    <row r="2" spans="1:2" x14ac:dyDescent="0.25">
      <c r="A2" t="s">
        <v>47</v>
      </c>
      <c r="B2" s="11">
        <v>15</v>
      </c>
    </row>
    <row r="3" spans="1:2" x14ac:dyDescent="0.25">
      <c r="A3" t="s">
        <v>35</v>
      </c>
      <c r="B3" s="11">
        <v>35</v>
      </c>
    </row>
    <row r="4" spans="1:2" x14ac:dyDescent="0.25">
      <c r="A4" t="s">
        <v>34</v>
      </c>
      <c r="B4" s="11">
        <v>65</v>
      </c>
    </row>
    <row r="5" spans="1:2" x14ac:dyDescent="0.25">
      <c r="A5" t="s">
        <v>48</v>
      </c>
      <c r="B5" s="11">
        <v>75</v>
      </c>
    </row>
    <row r="6" spans="1:2" x14ac:dyDescent="0.25">
      <c r="A6" t="s">
        <v>49</v>
      </c>
      <c r="B6" s="11">
        <v>150</v>
      </c>
    </row>
    <row r="7" spans="1:2" x14ac:dyDescent="0.25">
      <c r="A7" t="s">
        <v>33</v>
      </c>
      <c r="B7" s="11">
        <v>75</v>
      </c>
    </row>
    <row r="8" spans="1:2" x14ac:dyDescent="0.25">
      <c r="A8" t="s">
        <v>32</v>
      </c>
      <c r="B8" s="11">
        <v>120</v>
      </c>
    </row>
    <row r="9" spans="1:2" x14ac:dyDescent="0.25">
      <c r="A9" t="s">
        <v>31</v>
      </c>
      <c r="B9" s="11">
        <v>60</v>
      </c>
    </row>
    <row r="10" spans="1:2" x14ac:dyDescent="0.25">
      <c r="A10" t="s">
        <v>30</v>
      </c>
      <c r="B10" s="11">
        <v>90</v>
      </c>
    </row>
    <row r="13" spans="1:2" x14ac:dyDescent="0.25">
      <c r="A13" s="1" t="s">
        <v>36</v>
      </c>
    </row>
    <row r="14" spans="1:2" x14ac:dyDescent="0.25">
      <c r="A14" t="s">
        <v>40</v>
      </c>
      <c r="B14" s="11">
        <v>15</v>
      </c>
    </row>
    <row r="15" spans="1:2" x14ac:dyDescent="0.25">
      <c r="A15" t="s">
        <v>41</v>
      </c>
      <c r="B15" s="11">
        <v>0</v>
      </c>
    </row>
  </sheetData>
  <sheetProtection algorithmName="SHA-512" hashValue="WQzN7VqEBPqSgoYsf7MCpOI1zZmftaEwsJcOK7amN0Tshd8dFW7qmuzPvalMeP8vCIqiPUm2OKEn10yZzp9rPA==" saltValue="cqAANJUmIQJjpR/qO71C9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0507-7823-4F58-B8D5-91405F09A217}">
  <sheetPr>
    <pageSetUpPr fitToPage="1"/>
  </sheetPr>
  <dimension ref="A1:F25"/>
  <sheetViews>
    <sheetView workbookViewId="0">
      <selection activeCell="A24" sqref="A24:D24"/>
    </sheetView>
  </sheetViews>
  <sheetFormatPr defaultRowHeight="15" x14ac:dyDescent="0.25"/>
  <cols>
    <col min="1" max="1" width="20.7109375" bestFit="1" customWidth="1"/>
    <col min="2" max="2" width="27.42578125" customWidth="1"/>
    <col min="3" max="3" width="21.85546875" bestFit="1" customWidth="1"/>
    <col min="4" max="4" width="16.140625" customWidth="1"/>
    <col min="5" max="5" width="14.7109375" bestFit="1" customWidth="1"/>
    <col min="6" max="6" width="10.5703125" customWidth="1"/>
  </cols>
  <sheetData>
    <row r="1" spans="1:6" ht="15" customHeight="1" x14ac:dyDescent="0.25">
      <c r="A1" s="69" t="s">
        <v>22</v>
      </c>
      <c r="B1" s="70"/>
      <c r="C1" s="70"/>
      <c r="D1" s="70"/>
      <c r="E1" s="70"/>
      <c r="F1" s="71"/>
    </row>
    <row r="2" spans="1:6" ht="15" customHeight="1" x14ac:dyDescent="0.25">
      <c r="A2" s="72"/>
      <c r="B2" s="73"/>
      <c r="C2" s="73"/>
      <c r="D2" s="73"/>
      <c r="E2" s="73"/>
      <c r="F2" s="74"/>
    </row>
    <row r="3" spans="1:6" ht="15" customHeight="1" x14ac:dyDescent="0.25">
      <c r="A3" s="72"/>
      <c r="B3" s="73"/>
      <c r="C3" s="73"/>
      <c r="D3" s="73"/>
      <c r="E3" s="73"/>
      <c r="F3" s="74"/>
    </row>
    <row r="4" spans="1:6" ht="15" customHeight="1" x14ac:dyDescent="0.25">
      <c r="A4" s="72"/>
      <c r="B4" s="73"/>
      <c r="C4" s="73"/>
      <c r="D4" s="73"/>
      <c r="E4" s="73"/>
      <c r="F4" s="74"/>
    </row>
    <row r="5" spans="1:6" ht="19.5" customHeight="1" x14ac:dyDescent="0.25">
      <c r="A5" s="72"/>
      <c r="B5" s="73"/>
      <c r="C5" s="73"/>
      <c r="D5" s="73"/>
      <c r="E5" s="73"/>
      <c r="F5" s="74"/>
    </row>
    <row r="6" spans="1:6" ht="15" customHeight="1" x14ac:dyDescent="0.25">
      <c r="A6" s="52"/>
      <c r="B6" s="53"/>
      <c r="C6" s="54"/>
      <c r="D6" s="54"/>
      <c r="E6" s="25"/>
      <c r="F6" s="23"/>
    </row>
    <row r="7" spans="1:6" ht="15" customHeight="1" x14ac:dyDescent="0.25">
      <c r="A7" s="56" t="s">
        <v>2</v>
      </c>
      <c r="B7" s="79"/>
      <c r="C7" s="79"/>
      <c r="D7" s="79"/>
      <c r="E7" s="25"/>
      <c r="F7" s="23"/>
    </row>
    <row r="8" spans="1:6" ht="15" customHeight="1" x14ac:dyDescent="0.25">
      <c r="A8" s="56" t="s">
        <v>5</v>
      </c>
      <c r="B8" s="79"/>
      <c r="C8" s="79"/>
      <c r="D8" s="79"/>
      <c r="E8" s="25"/>
      <c r="F8" s="23"/>
    </row>
    <row r="9" spans="1:6" ht="15.75" customHeight="1" x14ac:dyDescent="0.25">
      <c r="A9" s="57" t="s">
        <v>16</v>
      </c>
      <c r="B9" s="79"/>
      <c r="C9" s="79"/>
      <c r="D9" s="79"/>
      <c r="E9" s="25"/>
      <c r="F9" s="23"/>
    </row>
    <row r="10" spans="1:6" ht="15.75" customHeight="1" x14ac:dyDescent="0.25">
      <c r="A10" s="56" t="s">
        <v>17</v>
      </c>
      <c r="B10" s="79"/>
      <c r="C10" s="79"/>
      <c r="D10" s="79"/>
      <c r="E10" s="25"/>
      <c r="F10" s="23"/>
    </row>
    <row r="11" spans="1:6" ht="15.75" customHeight="1" x14ac:dyDescent="0.25">
      <c r="A11" s="56" t="s">
        <v>18</v>
      </c>
      <c r="B11" s="79"/>
      <c r="C11" s="79"/>
      <c r="D11" s="79"/>
      <c r="E11" s="25"/>
      <c r="F11" s="23"/>
    </row>
    <row r="12" spans="1:6" ht="15.75" customHeight="1" x14ac:dyDescent="0.25">
      <c r="A12" s="56" t="s">
        <v>15</v>
      </c>
      <c r="B12" s="79"/>
      <c r="C12" s="79"/>
      <c r="D12" s="79"/>
      <c r="E12" s="25"/>
      <c r="F12" s="23"/>
    </row>
    <row r="13" spans="1:6" ht="15.75" customHeight="1" x14ac:dyDescent="0.25">
      <c r="A13" s="56" t="s">
        <v>19</v>
      </c>
      <c r="B13" s="79"/>
      <c r="C13" s="79"/>
      <c r="D13" s="79"/>
      <c r="E13" s="25"/>
      <c r="F13" s="23"/>
    </row>
    <row r="14" spans="1:6" ht="15.75" customHeight="1" x14ac:dyDescent="0.25">
      <c r="A14" s="56"/>
      <c r="B14" s="61"/>
      <c r="C14" s="62"/>
      <c r="D14" s="62"/>
      <c r="E14" s="25"/>
      <c r="F14" s="23"/>
    </row>
    <row r="15" spans="1:6" ht="15.75" customHeight="1" x14ac:dyDescent="0.25">
      <c r="A15" s="58" t="s">
        <v>20</v>
      </c>
      <c r="B15" s="63"/>
      <c r="C15" s="62"/>
      <c r="D15" s="62"/>
      <c r="E15" s="25"/>
      <c r="F15" s="23"/>
    </row>
    <row r="16" spans="1:6" ht="15.75" customHeight="1" x14ac:dyDescent="0.25">
      <c r="A16" s="58" t="s">
        <v>14</v>
      </c>
      <c r="B16" s="63"/>
      <c r="C16" s="64"/>
      <c r="D16" s="64"/>
      <c r="E16" s="25"/>
      <c r="F16" s="23"/>
    </row>
    <row r="17" spans="1:6" x14ac:dyDescent="0.25">
      <c r="A17" s="60"/>
      <c r="B17" s="25"/>
      <c r="C17" s="51"/>
      <c r="D17" s="25"/>
      <c r="E17" s="25"/>
      <c r="F17" s="23"/>
    </row>
    <row r="18" spans="1:6" x14ac:dyDescent="0.25">
      <c r="A18" s="60"/>
      <c r="B18" s="25"/>
      <c r="C18" s="51"/>
      <c r="D18" s="25"/>
      <c r="E18" s="25"/>
      <c r="F18" s="23"/>
    </row>
    <row r="19" spans="1:6" x14ac:dyDescent="0.25">
      <c r="A19" s="59" t="s">
        <v>24</v>
      </c>
      <c r="B19" s="25"/>
      <c r="C19" s="25"/>
      <c r="D19" s="25"/>
      <c r="E19" s="25"/>
      <c r="F19" s="23"/>
    </row>
    <row r="20" spans="1:6" x14ac:dyDescent="0.25">
      <c r="A20" s="75" t="s">
        <v>25</v>
      </c>
      <c r="B20" s="75"/>
      <c r="C20" s="25"/>
      <c r="D20" s="25"/>
      <c r="E20" s="25"/>
      <c r="F20" s="23"/>
    </row>
    <row r="21" spans="1:6" x14ac:dyDescent="0.25">
      <c r="A21" s="76" t="s">
        <v>1</v>
      </c>
      <c r="B21" s="75"/>
      <c r="C21" s="25"/>
      <c r="D21" s="25"/>
      <c r="E21" s="25"/>
      <c r="F21" s="23"/>
    </row>
    <row r="22" spans="1:6" x14ac:dyDescent="0.25">
      <c r="A22" s="76" t="s">
        <v>23</v>
      </c>
      <c r="B22" s="75"/>
      <c r="C22" s="25"/>
      <c r="D22" s="25"/>
      <c r="E22" s="25"/>
      <c r="F22" s="23"/>
    </row>
    <row r="23" spans="1:6" x14ac:dyDescent="0.25">
      <c r="A23" s="24"/>
      <c r="B23" s="25"/>
      <c r="C23" s="25"/>
      <c r="D23" s="25"/>
      <c r="E23" s="25"/>
      <c r="F23" s="23"/>
    </row>
    <row r="24" spans="1:6" x14ac:dyDescent="0.25">
      <c r="A24" s="77" t="s">
        <v>51</v>
      </c>
      <c r="B24" s="78"/>
      <c r="C24" s="78"/>
      <c r="D24" s="78"/>
      <c r="E24" s="25"/>
      <c r="F24" s="23"/>
    </row>
    <row r="25" spans="1:6" ht="15.75" thickBot="1" x14ac:dyDescent="0.3">
      <c r="A25" s="46"/>
      <c r="B25" s="47"/>
      <c r="C25" s="47"/>
      <c r="D25" s="47"/>
      <c r="E25" s="47"/>
      <c r="F25" s="55"/>
    </row>
  </sheetData>
  <mergeCells count="12">
    <mergeCell ref="A1:F5"/>
    <mergeCell ref="A20:B20"/>
    <mergeCell ref="A21:B21"/>
    <mergeCell ref="A22:B22"/>
    <mergeCell ref="A24:D24"/>
    <mergeCell ref="B7:D7"/>
    <mergeCell ref="B8:D8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9BF9-F5DB-421F-BD24-91DC3BBD5373}">
  <sheetPr>
    <pageSetUpPr fitToPage="1"/>
  </sheetPr>
  <dimension ref="A1:H42"/>
  <sheetViews>
    <sheetView tabSelected="1" topLeftCell="A6" zoomScaleNormal="100" workbookViewId="0">
      <selection activeCell="D32" sqref="D32"/>
    </sheetView>
  </sheetViews>
  <sheetFormatPr defaultRowHeight="15" x14ac:dyDescent="0.25"/>
  <cols>
    <col min="1" max="1" width="21.85546875" bestFit="1" customWidth="1"/>
    <col min="2" max="3" width="20" customWidth="1"/>
    <col min="4" max="4" width="43.28515625" customWidth="1"/>
    <col min="5" max="6" width="13" customWidth="1"/>
    <col min="7" max="7" width="15.140625" customWidth="1"/>
    <col min="8" max="8" width="13" customWidth="1"/>
  </cols>
  <sheetData>
    <row r="1" spans="1:8" ht="15" customHeight="1" x14ac:dyDescent="0.25">
      <c r="A1" s="80" t="s">
        <v>26</v>
      </c>
      <c r="B1" s="81"/>
      <c r="C1" s="81"/>
      <c r="D1" s="81"/>
      <c r="E1" s="81"/>
      <c r="F1" s="81"/>
      <c r="G1" s="81"/>
      <c r="H1" s="20"/>
    </row>
    <row r="2" spans="1:8" ht="15" customHeight="1" x14ac:dyDescent="0.25">
      <c r="A2" s="82"/>
      <c r="B2" s="83"/>
      <c r="C2" s="83"/>
      <c r="D2" s="83"/>
      <c r="E2" s="83"/>
      <c r="F2" s="83"/>
      <c r="G2" s="83"/>
      <c r="H2" s="23"/>
    </row>
    <row r="3" spans="1:8" ht="15" customHeight="1" x14ac:dyDescent="0.25">
      <c r="A3" s="82"/>
      <c r="B3" s="83"/>
      <c r="C3" s="83"/>
      <c r="D3" s="83"/>
      <c r="E3" s="83"/>
      <c r="F3" s="83"/>
      <c r="G3" s="83"/>
      <c r="H3" s="23"/>
    </row>
    <row r="4" spans="1:8" ht="15" customHeight="1" x14ac:dyDescent="0.25">
      <c r="A4" s="82"/>
      <c r="B4" s="83"/>
      <c r="C4" s="83"/>
      <c r="D4" s="83"/>
      <c r="E4" s="83"/>
      <c r="F4" s="83"/>
      <c r="G4" s="83"/>
      <c r="H4" s="23"/>
    </row>
    <row r="5" spans="1:8" ht="15.75" customHeight="1" x14ac:dyDescent="0.25">
      <c r="A5" s="82"/>
      <c r="B5" s="83"/>
      <c r="C5" s="83"/>
      <c r="D5" s="83"/>
      <c r="E5" s="83"/>
      <c r="F5" s="83"/>
      <c r="G5" s="83"/>
      <c r="H5" s="23"/>
    </row>
    <row r="6" spans="1:8" ht="15.75" customHeight="1" thickBot="1" x14ac:dyDescent="0.3">
      <c r="A6" s="21"/>
      <c r="B6" s="22"/>
      <c r="C6" s="22"/>
      <c r="D6" s="22"/>
      <c r="E6" s="22"/>
      <c r="F6" s="22"/>
      <c r="G6" s="22"/>
      <c r="H6" s="23"/>
    </row>
    <row r="7" spans="1:8" ht="15.75" customHeight="1" thickBot="1" x14ac:dyDescent="0.3">
      <c r="A7" s="90" t="s">
        <v>39</v>
      </c>
      <c r="B7" s="91"/>
      <c r="C7" s="91"/>
      <c r="D7" s="91"/>
      <c r="E7" s="91"/>
      <c r="F7" s="91"/>
      <c r="G7" s="91"/>
      <c r="H7" s="92"/>
    </row>
    <row r="8" spans="1:8" x14ac:dyDescent="0.25">
      <c r="A8" s="24"/>
      <c r="B8" s="25"/>
      <c r="C8" s="25"/>
      <c r="D8" s="25"/>
      <c r="E8" s="25"/>
      <c r="F8" s="25"/>
      <c r="G8" s="25"/>
      <c r="H8" s="23"/>
    </row>
    <row r="9" spans="1:8" ht="15.75" customHeight="1" x14ac:dyDescent="0.25">
      <c r="A9" s="26"/>
      <c r="B9" s="27"/>
      <c r="C9" s="27"/>
      <c r="D9" s="27"/>
      <c r="E9" s="27"/>
      <c r="F9" s="27"/>
      <c r="G9" s="27"/>
      <c r="H9" s="23"/>
    </row>
    <row r="10" spans="1:8" ht="15" customHeight="1" x14ac:dyDescent="0.25">
      <c r="A10" s="28" t="s">
        <v>3</v>
      </c>
      <c r="B10" s="4"/>
      <c r="C10" s="29" t="s">
        <v>50</v>
      </c>
      <c r="D10" s="30"/>
      <c r="E10" s="31"/>
      <c r="F10" s="25"/>
      <c r="G10" s="25"/>
      <c r="H10" s="23"/>
    </row>
    <row r="11" spans="1:8" ht="15" customHeight="1" x14ac:dyDescent="0.25">
      <c r="A11" s="28" t="s">
        <v>2</v>
      </c>
      <c r="B11" s="5"/>
      <c r="C11" s="25"/>
      <c r="D11" s="25"/>
      <c r="E11" s="25"/>
      <c r="F11" s="25"/>
      <c r="G11" s="25"/>
      <c r="H11" s="23"/>
    </row>
    <row r="12" spans="1:8" ht="15" customHeight="1" x14ac:dyDescent="0.25">
      <c r="A12" s="28" t="s">
        <v>5</v>
      </c>
      <c r="B12" s="6"/>
      <c r="C12" s="25"/>
      <c r="D12" s="25"/>
      <c r="E12" s="25"/>
      <c r="F12" s="25"/>
      <c r="G12" s="25"/>
      <c r="H12" s="23"/>
    </row>
    <row r="13" spans="1:8" ht="15" customHeight="1" x14ac:dyDescent="0.25">
      <c r="A13" s="28" t="s">
        <v>0</v>
      </c>
      <c r="B13" s="7"/>
      <c r="C13" s="25"/>
      <c r="D13" s="25"/>
      <c r="E13" s="25"/>
      <c r="F13" s="25"/>
      <c r="G13" s="25"/>
      <c r="H13" s="23"/>
    </row>
    <row r="14" spans="1:8" ht="15.75" customHeight="1" x14ac:dyDescent="0.25">
      <c r="A14" s="32" t="s">
        <v>4</v>
      </c>
      <c r="B14" s="8"/>
      <c r="C14" s="25"/>
      <c r="D14" s="25"/>
      <c r="E14" s="25"/>
      <c r="F14" s="25"/>
      <c r="G14" s="25"/>
      <c r="H14" s="23"/>
    </row>
    <row r="15" spans="1:8" x14ac:dyDescent="0.25">
      <c r="A15" s="33"/>
      <c r="B15" s="25"/>
      <c r="C15" s="25"/>
      <c r="D15" s="34"/>
      <c r="E15" s="2"/>
      <c r="F15" s="2"/>
      <c r="G15" s="25"/>
      <c r="H15" s="23"/>
    </row>
    <row r="16" spans="1:8" ht="15.75" thickBot="1" x14ac:dyDescent="0.3">
      <c r="A16" s="93" t="s">
        <v>27</v>
      </c>
      <c r="B16" s="94"/>
      <c r="C16" s="94"/>
      <c r="D16" s="94"/>
      <c r="E16" s="94"/>
      <c r="F16" s="94"/>
      <c r="G16" s="94"/>
      <c r="H16" s="95"/>
    </row>
    <row r="17" spans="1:8" ht="49.5" customHeight="1" thickBot="1" x14ac:dyDescent="0.3">
      <c r="A17" s="13" t="s">
        <v>37</v>
      </c>
      <c r="B17" s="9" t="s">
        <v>0</v>
      </c>
      <c r="C17" s="9" t="s">
        <v>46</v>
      </c>
      <c r="D17" s="14" t="s">
        <v>13</v>
      </c>
      <c r="E17" s="14" t="s">
        <v>11</v>
      </c>
      <c r="F17" s="15" t="s">
        <v>42</v>
      </c>
      <c r="G17" s="16" t="s">
        <v>43</v>
      </c>
      <c r="H17" s="10" t="s">
        <v>12</v>
      </c>
    </row>
    <row r="18" spans="1:8" x14ac:dyDescent="0.25">
      <c r="A18" s="85" t="s">
        <v>6</v>
      </c>
      <c r="B18" s="88"/>
      <c r="C18" s="65"/>
      <c r="D18" s="66"/>
      <c r="E18" s="67"/>
      <c r="F18" s="3"/>
      <c r="G18" s="12">
        <f>IFERROR(VLOOKUP(D18,'Catering Menu'!A:B,2,FALSE),0)</f>
        <v>0</v>
      </c>
      <c r="H18" s="35">
        <f>IFERROR(IF(F18="Yes",15+E18*G18,E18*G18),0)</f>
        <v>0</v>
      </c>
    </row>
    <row r="19" spans="1:8" x14ac:dyDescent="0.25">
      <c r="A19" s="85"/>
      <c r="B19" s="88"/>
      <c r="C19" s="68"/>
      <c r="D19" s="66"/>
      <c r="E19" s="67"/>
      <c r="F19" s="3"/>
      <c r="G19" s="12">
        <f>IFERROR(VLOOKUP(D19,'Catering Menu'!A:B,2,FALSE),0)</f>
        <v>0</v>
      </c>
      <c r="H19" s="35">
        <f>IFERROR(IF(F19="Yes",15+E19*G19,E19*G19),0)</f>
        <v>0</v>
      </c>
    </row>
    <row r="20" spans="1:8" x14ac:dyDescent="0.25">
      <c r="A20" s="85"/>
      <c r="B20" s="88"/>
      <c r="C20" s="68"/>
      <c r="D20" s="66"/>
      <c r="E20" s="67"/>
      <c r="F20" s="3"/>
      <c r="G20" s="12">
        <f>IFERROR(VLOOKUP(D20,'Catering Menu'!A:B,2,FALSE),0)</f>
        <v>0</v>
      </c>
      <c r="H20" s="35">
        <f t="shared" ref="H20:H37" si="0">IFERROR(IF(F20="Yes",15+E20*G20,E20*G20),0)</f>
        <v>0</v>
      </c>
    </row>
    <row r="21" spans="1:8" x14ac:dyDescent="0.25">
      <c r="A21" s="86"/>
      <c r="B21" s="89"/>
      <c r="C21" s="68"/>
      <c r="D21" s="66"/>
      <c r="E21" s="67"/>
      <c r="F21" s="3"/>
      <c r="G21" s="12">
        <f>IFERROR(VLOOKUP(D21,'Catering Menu'!A:B,2,FALSE),0)</f>
        <v>0</v>
      </c>
      <c r="H21" s="35">
        <f t="shared" si="0"/>
        <v>0</v>
      </c>
    </row>
    <row r="22" spans="1:8" x14ac:dyDescent="0.25">
      <c r="A22" s="84" t="s">
        <v>7</v>
      </c>
      <c r="B22" s="87"/>
      <c r="C22" s="68"/>
      <c r="D22" s="66"/>
      <c r="E22" s="67"/>
      <c r="F22" s="3"/>
      <c r="G22" s="12">
        <f>IFERROR(VLOOKUP(D22,'Catering Menu'!A:B,2,FALSE),0)</f>
        <v>0</v>
      </c>
      <c r="H22" s="35">
        <f t="shared" si="0"/>
        <v>0</v>
      </c>
    </row>
    <row r="23" spans="1:8" x14ac:dyDescent="0.25">
      <c r="A23" s="85"/>
      <c r="B23" s="88"/>
      <c r="C23" s="68"/>
      <c r="D23" s="66"/>
      <c r="E23" s="67"/>
      <c r="F23" s="3"/>
      <c r="G23" s="12">
        <f>IFERROR(VLOOKUP(D23,'Catering Menu'!A:B,2,FALSE),0)</f>
        <v>0</v>
      </c>
      <c r="H23" s="35">
        <f t="shared" si="0"/>
        <v>0</v>
      </c>
    </row>
    <row r="24" spans="1:8" x14ac:dyDescent="0.25">
      <c r="A24" s="85"/>
      <c r="B24" s="88"/>
      <c r="C24" s="68"/>
      <c r="D24" s="66"/>
      <c r="E24" s="67"/>
      <c r="F24" s="3"/>
      <c r="G24" s="12">
        <f>IFERROR(VLOOKUP(D24,'Catering Menu'!A:B,2,FALSE),0)</f>
        <v>0</v>
      </c>
      <c r="H24" s="35">
        <f t="shared" si="0"/>
        <v>0</v>
      </c>
    </row>
    <row r="25" spans="1:8" x14ac:dyDescent="0.25">
      <c r="A25" s="86"/>
      <c r="B25" s="89"/>
      <c r="C25" s="68"/>
      <c r="D25" s="66"/>
      <c r="E25" s="67"/>
      <c r="F25" s="3"/>
      <c r="G25" s="12">
        <f>IFERROR(VLOOKUP(D25,'Catering Menu'!A:B,2,FALSE),0)</f>
        <v>0</v>
      </c>
      <c r="H25" s="35">
        <f t="shared" si="0"/>
        <v>0</v>
      </c>
    </row>
    <row r="26" spans="1:8" x14ac:dyDescent="0.25">
      <c r="A26" s="84" t="s">
        <v>8</v>
      </c>
      <c r="B26" s="87"/>
      <c r="C26" s="68"/>
      <c r="D26" s="66"/>
      <c r="E26" s="67"/>
      <c r="F26" s="3"/>
      <c r="G26" s="12">
        <f>IFERROR(VLOOKUP(D26,'Catering Menu'!A:B,2,FALSE),0)</f>
        <v>0</v>
      </c>
      <c r="H26" s="35">
        <f t="shared" si="0"/>
        <v>0</v>
      </c>
    </row>
    <row r="27" spans="1:8" x14ac:dyDescent="0.25">
      <c r="A27" s="85"/>
      <c r="B27" s="88"/>
      <c r="C27" s="68"/>
      <c r="D27" s="66"/>
      <c r="E27" s="67"/>
      <c r="F27" s="3"/>
      <c r="G27" s="12">
        <f>IFERROR(VLOOKUP(D27,'Catering Menu'!A:B,2,FALSE),0)</f>
        <v>0</v>
      </c>
      <c r="H27" s="35">
        <f t="shared" si="0"/>
        <v>0</v>
      </c>
    </row>
    <row r="28" spans="1:8" x14ac:dyDescent="0.25">
      <c r="A28" s="85"/>
      <c r="B28" s="88"/>
      <c r="C28" s="68"/>
      <c r="D28" s="66"/>
      <c r="E28" s="67"/>
      <c r="F28" s="3"/>
      <c r="G28" s="12">
        <f>IFERROR(VLOOKUP(D28,'Catering Menu'!A:B,2,FALSE),0)</f>
        <v>0</v>
      </c>
      <c r="H28" s="35">
        <f t="shared" si="0"/>
        <v>0</v>
      </c>
    </row>
    <row r="29" spans="1:8" x14ac:dyDescent="0.25">
      <c r="A29" s="86"/>
      <c r="B29" s="89"/>
      <c r="C29" s="68"/>
      <c r="D29" s="66"/>
      <c r="E29" s="67"/>
      <c r="F29" s="3"/>
      <c r="G29" s="12">
        <f>IFERROR(VLOOKUP(D29,'Catering Menu'!A:B,2,FALSE),0)</f>
        <v>0</v>
      </c>
      <c r="H29" s="35">
        <f t="shared" si="0"/>
        <v>0</v>
      </c>
    </row>
    <row r="30" spans="1:8" x14ac:dyDescent="0.25">
      <c r="A30" s="84" t="s">
        <v>9</v>
      </c>
      <c r="B30" s="87"/>
      <c r="C30" s="68"/>
      <c r="D30" s="66"/>
      <c r="E30" s="67"/>
      <c r="F30" s="3"/>
      <c r="G30" s="12">
        <f>IFERROR(VLOOKUP(D30,'Catering Menu'!A:B,2,FALSE),0)</f>
        <v>0</v>
      </c>
      <c r="H30" s="35">
        <f t="shared" si="0"/>
        <v>0</v>
      </c>
    </row>
    <row r="31" spans="1:8" x14ac:dyDescent="0.25">
      <c r="A31" s="85"/>
      <c r="B31" s="88"/>
      <c r="C31" s="68"/>
      <c r="D31" s="66"/>
      <c r="E31" s="67"/>
      <c r="F31" s="3"/>
      <c r="G31" s="12">
        <f>IFERROR(VLOOKUP(D31,'Catering Menu'!A:B,2,FALSE),0)</f>
        <v>0</v>
      </c>
      <c r="H31" s="35">
        <f t="shared" si="0"/>
        <v>0</v>
      </c>
    </row>
    <row r="32" spans="1:8" x14ac:dyDescent="0.25">
      <c r="A32" s="85"/>
      <c r="B32" s="88"/>
      <c r="C32" s="68"/>
      <c r="D32" s="66"/>
      <c r="E32" s="67"/>
      <c r="F32" s="3"/>
      <c r="G32" s="12">
        <f>IFERROR(VLOOKUP(D32,'Catering Menu'!A:B,2,FALSE),0)</f>
        <v>0</v>
      </c>
      <c r="H32" s="35">
        <f t="shared" si="0"/>
        <v>0</v>
      </c>
    </row>
    <row r="33" spans="1:8" x14ac:dyDescent="0.25">
      <c r="A33" s="86"/>
      <c r="B33" s="89"/>
      <c r="C33" s="68"/>
      <c r="D33" s="66"/>
      <c r="E33" s="67"/>
      <c r="F33" s="3"/>
      <c r="G33" s="12">
        <f>IFERROR(VLOOKUP(D33,'Catering Menu'!A:B,2,FALSE),0)</f>
        <v>0</v>
      </c>
      <c r="H33" s="35">
        <f t="shared" si="0"/>
        <v>0</v>
      </c>
    </row>
    <row r="34" spans="1:8" x14ac:dyDescent="0.25">
      <c r="A34" s="84" t="s">
        <v>10</v>
      </c>
      <c r="B34" s="87"/>
      <c r="C34" s="68"/>
      <c r="D34" s="66"/>
      <c r="E34" s="67"/>
      <c r="F34" s="3"/>
      <c r="G34" s="12">
        <f>IFERROR(VLOOKUP(D34,'Catering Menu'!A:B,2,FALSE),0)</f>
        <v>0</v>
      </c>
      <c r="H34" s="35">
        <f t="shared" si="0"/>
        <v>0</v>
      </c>
    </row>
    <row r="35" spans="1:8" x14ac:dyDescent="0.25">
      <c r="A35" s="85"/>
      <c r="B35" s="88"/>
      <c r="C35" s="68"/>
      <c r="D35" s="66"/>
      <c r="E35" s="67"/>
      <c r="F35" s="3"/>
      <c r="G35" s="12">
        <f>IFERROR(VLOOKUP(D35,'Catering Menu'!A:B,2,FALSE),0)</f>
        <v>0</v>
      </c>
      <c r="H35" s="35">
        <f t="shared" si="0"/>
        <v>0</v>
      </c>
    </row>
    <row r="36" spans="1:8" x14ac:dyDescent="0.25">
      <c r="A36" s="85"/>
      <c r="B36" s="88"/>
      <c r="C36" s="68"/>
      <c r="D36" s="66"/>
      <c r="E36" s="67"/>
      <c r="F36" s="3"/>
      <c r="G36" s="12">
        <f>IFERROR(VLOOKUP(D36,'Catering Menu'!A:B,2,FALSE),0)</f>
        <v>0</v>
      </c>
      <c r="H36" s="35">
        <f t="shared" si="0"/>
        <v>0</v>
      </c>
    </row>
    <row r="37" spans="1:8" x14ac:dyDescent="0.25">
      <c r="A37" s="86"/>
      <c r="B37" s="89"/>
      <c r="C37" s="68"/>
      <c r="D37" s="66"/>
      <c r="E37" s="67"/>
      <c r="F37" s="3"/>
      <c r="G37" s="12">
        <f>IFERROR(VLOOKUP(D37,'Catering Menu'!A:B,2,FALSE),0)</f>
        <v>0</v>
      </c>
      <c r="H37" s="35">
        <f t="shared" si="0"/>
        <v>0</v>
      </c>
    </row>
    <row r="38" spans="1:8" x14ac:dyDescent="0.25">
      <c r="A38" s="36" t="s">
        <v>38</v>
      </c>
      <c r="B38" s="37" t="s">
        <v>55</v>
      </c>
      <c r="C38" s="38"/>
      <c r="D38" s="39"/>
      <c r="E38" s="40"/>
      <c r="F38" s="34"/>
      <c r="G38" s="17"/>
      <c r="H38" s="41"/>
    </row>
    <row r="39" spans="1:8" x14ac:dyDescent="0.25">
      <c r="A39" s="42"/>
      <c r="C39" s="37"/>
      <c r="D39" s="43"/>
      <c r="E39" s="40"/>
      <c r="F39" s="34"/>
      <c r="G39" s="18"/>
      <c r="H39" s="44"/>
    </row>
    <row r="40" spans="1:8" ht="20.25" customHeight="1" x14ac:dyDescent="0.25">
      <c r="A40" s="100" t="s">
        <v>52</v>
      </c>
      <c r="B40" s="98" t="s">
        <v>53</v>
      </c>
      <c r="C40" s="31"/>
      <c r="D40" s="31"/>
      <c r="E40" s="31"/>
      <c r="F40" s="31"/>
      <c r="G40" s="19" t="s">
        <v>44</v>
      </c>
      <c r="H40" s="45">
        <f>SUM(H18:H37)/1.1</f>
        <v>0</v>
      </c>
    </row>
    <row r="41" spans="1:8" ht="20.25" customHeight="1" x14ac:dyDescent="0.25">
      <c r="A41" s="97" t="s">
        <v>54</v>
      </c>
      <c r="B41" s="97"/>
      <c r="C41" s="31"/>
      <c r="D41" s="31"/>
      <c r="E41" s="31"/>
      <c r="F41" s="99"/>
      <c r="G41" s="19" t="s">
        <v>45</v>
      </c>
      <c r="H41" s="45">
        <f>H42/11</f>
        <v>0</v>
      </c>
    </row>
    <row r="42" spans="1:8" ht="20.25" customHeight="1" thickBot="1" x14ac:dyDescent="0.3">
      <c r="A42" s="46"/>
      <c r="B42" s="96"/>
      <c r="C42" s="47"/>
      <c r="D42" s="47"/>
      <c r="E42" s="47"/>
      <c r="F42" s="48"/>
      <c r="G42" s="49" t="s">
        <v>21</v>
      </c>
      <c r="H42" s="50">
        <f>SUM(H18:H37)</f>
        <v>0</v>
      </c>
    </row>
  </sheetData>
  <mergeCells count="13">
    <mergeCell ref="A1:G5"/>
    <mergeCell ref="A34:A37"/>
    <mergeCell ref="B34:B37"/>
    <mergeCell ref="A18:A21"/>
    <mergeCell ref="A22:A25"/>
    <mergeCell ref="A26:A29"/>
    <mergeCell ref="B18:B21"/>
    <mergeCell ref="B22:B25"/>
    <mergeCell ref="B26:B29"/>
    <mergeCell ref="B30:B33"/>
    <mergeCell ref="A30:A33"/>
    <mergeCell ref="A7:H7"/>
    <mergeCell ref="A16:H16"/>
  </mergeCells>
  <hyperlinks>
    <hyperlink ref="B40" r:id="rId1" xr:uid="{A7BD8139-395E-4DF2-8E7C-46032810D452}"/>
  </hyperlink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D461AB5-C62D-4C03-8AB3-51FB3AD695C4}">
          <x14:formula1>
            <xm:f>'Catering Menu'!$A$14:$A$15</xm:f>
          </x14:formula1>
          <xm:sqref>F18:F37 B10</xm:sqref>
        </x14:dataValidation>
        <x14:dataValidation type="list" allowBlank="1" showInputMessage="1" showErrorMessage="1" xr:uid="{6864490B-2FE6-445F-A842-35B588642F40}">
          <x14:formula1>
            <xm:f>'Catering Menu'!$A$2:$A$10</xm:f>
          </x14:formula1>
          <xm:sqref>D18:D37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Catering Menu</vt:lpstr>
      <vt:lpstr>New Customer Form</vt:lpstr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Osgood</dc:creator>
  <cp:lastModifiedBy>Poppy Darkadakis</cp:lastModifiedBy>
  <cp:lastPrinted>2023-05-30T03:31:46Z</cp:lastPrinted>
  <dcterms:created xsi:type="dcterms:W3CDTF">2018-08-02T06:16:55Z</dcterms:created>
  <dcterms:modified xsi:type="dcterms:W3CDTF">2024-02-01T04:01:04Z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3081</vt:lpwstr>
  </property>
</Properties>
</file>